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FUNCIONAL" sheetId="1" r:id="rId1"/>
  </sheets>
  <definedNames>
    <definedName name="_xlnm.Print_Area" localSheetId="0">FUNCIONAL!$C$1:$I$46</definedName>
    <definedName name="_xlnm.Print_Titles" localSheetId="0">FUNCIONAL!$1:$12</definedName>
  </definedNames>
  <calcPr calcId="145621"/>
</workbook>
</file>

<file path=xl/calcChain.xml><?xml version="1.0" encoding="utf-8"?>
<calcChain xmlns="http://schemas.openxmlformats.org/spreadsheetml/2006/main">
  <c r="F40" i="1" l="1"/>
  <c r="E40" i="1"/>
  <c r="D40" i="1"/>
  <c r="I40" i="1"/>
  <c r="H40" i="1"/>
  <c r="G40" i="1"/>
  <c r="E39" i="1"/>
  <c r="E38" i="1"/>
  <c r="E37" i="1"/>
  <c r="E36" i="1"/>
  <c r="E35" i="1"/>
  <c r="E34" i="1"/>
  <c r="E33" i="1"/>
  <c r="E32" i="1"/>
  <c r="E31" i="1"/>
  <c r="I30" i="1"/>
  <c r="H30" i="1"/>
  <c r="G30" i="1"/>
  <c r="F30" i="1"/>
  <c r="E29" i="1"/>
  <c r="E28" i="1"/>
  <c r="E27" i="1"/>
  <c r="E26" i="1"/>
  <c r="E25" i="1"/>
  <c r="E24" i="1"/>
  <c r="D22" i="1"/>
  <c r="I22" i="1"/>
  <c r="H22" i="1"/>
  <c r="G22" i="1"/>
  <c r="F22" i="1"/>
  <c r="E21" i="1"/>
  <c r="E20" i="1"/>
  <c r="E18" i="1"/>
  <c r="E16" i="1"/>
  <c r="E15" i="1"/>
  <c r="D13" i="1"/>
  <c r="I13" i="1"/>
  <c r="I45" i="1" s="1"/>
  <c r="H13" i="1"/>
  <c r="H45" i="1" s="1"/>
  <c r="G13" i="1"/>
  <c r="G45" i="1" s="1"/>
  <c r="F13" i="1"/>
  <c r="E30" i="1" l="1"/>
  <c r="F45" i="1"/>
  <c r="E14" i="1"/>
  <c r="E13" i="1" s="1"/>
  <c r="E23" i="1"/>
  <c r="E22" i="1" s="1"/>
  <c r="D30" i="1"/>
  <c r="D45" i="1" s="1"/>
  <c r="E45" i="1" l="1"/>
</calcChain>
</file>

<file path=xl/sharedStrings.xml><?xml version="1.0" encoding="utf-8"?>
<sst xmlns="http://schemas.openxmlformats.org/spreadsheetml/2006/main" count="46" uniqueCount="46">
  <si>
    <t>GOBIERNO DEL ESTADO DE QUINTANA ROO</t>
  </si>
  <si>
    <t>ESTADO ANALÍTICO DEL EJERCICIO DEL PRESUPUESTO DE EGRESOS</t>
  </si>
  <si>
    <t>Clasificación Funcional (Finalidad y Función)</t>
  </si>
  <si>
    <t>(Cifras en 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</si>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</sst>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7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Futura Md BT"/>
      <family val="2"/>
    </font>
    <font>
      <sz val="8"/>
      <color theme="8" tint="-0.249977111117893"/>
      <name val="Arial"/>
      <family val="2"/>
    </font>
    <font>
      <b/>
      <sz val="10"/>
      <name val="Arial Narrow"/>
      <family val="2"/>
    </font>
    <font>
      <b/>
      <sz val="8"/>
      <color theme="8" tint="-0.249977111117893"/>
      <name val="Arial Narrow"/>
      <family val="2"/>
    </font>
    <font>
      <sz val="10"/>
      <color theme="1"/>
      <name val="Arial Narrow"/>
      <family val="2"/>
    </font>
    <font>
      <b/>
      <sz val="8"/>
      <color theme="9" tint="-0.249977111117893"/>
      <name val="Arial"/>
      <family val="2"/>
    </font>
    <font>
      <b/>
      <sz val="10"/>
      <color theme="2" tint="-0.499984740745262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sz val="8"/>
      <color rgb="FF00B050"/>
      <name val="Arial"/>
      <family val="2"/>
    </font>
    <font>
      <sz val="10"/>
      <color rgb="FF00B050"/>
      <name val="Arial Narrow"/>
      <family val="2"/>
    </font>
    <font>
      <sz val="10"/>
      <name val="Arial Narrow"/>
      <family val="2"/>
    </font>
    <font>
      <b/>
      <sz val="8"/>
      <color theme="2" tint="-0.499984740745262"/>
      <name val="Arial"/>
      <family val="2"/>
    </font>
    <font>
      <sz val="8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sz val="10"/>
      <color theme="1"/>
      <name val="Futura Lt BT"/>
      <family val="2"/>
    </font>
    <font>
      <sz val="10"/>
      <name val="Futura Lt BT"/>
      <family val="2"/>
    </font>
    <font>
      <sz val="18"/>
      <color theme="0" tint="-0.499984740745262"/>
      <name val="Futura Lt BT"/>
      <family val="2"/>
    </font>
    <font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D1CFC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 vertical="center" wrapText="1"/>
    </xf>
    <xf numFmtId="43" fontId="7" fillId="2" borderId="4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43" fontId="10" fillId="3" borderId="11" xfId="1" applyFont="1" applyFill="1" applyBorder="1" applyAlignment="1">
      <alignment horizontal="center" vertical="center" wrapText="1"/>
    </xf>
    <xf numFmtId="43" fontId="10" fillId="3" borderId="12" xfId="1" applyFont="1" applyFill="1" applyBorder="1" applyAlignment="1">
      <alignment horizontal="center" vertical="center" wrapText="1"/>
    </xf>
    <xf numFmtId="43" fontId="10" fillId="3" borderId="13" xfId="1" applyFont="1" applyFill="1" applyBorder="1" applyAlignment="1">
      <alignment horizontal="center" vertical="center" wrapText="1"/>
    </xf>
    <xf numFmtId="43" fontId="10" fillId="3" borderId="14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center" vertical="center"/>
    </xf>
    <xf numFmtId="43" fontId="10" fillId="3" borderId="15" xfId="1" applyFont="1" applyFill="1" applyBorder="1" applyAlignment="1">
      <alignment horizontal="center" vertical="center" wrapText="1"/>
    </xf>
    <xf numFmtId="43" fontId="10" fillId="3" borderId="9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164" fontId="10" fillId="4" borderId="16" xfId="0" applyNumberFormat="1" applyFont="1" applyFill="1" applyBorder="1" applyAlignment="1">
      <alignment horizontal="left" wrapText="1" indent="1"/>
    </xf>
    <xf numFmtId="43" fontId="15" fillId="4" borderId="15" xfId="1" applyFont="1" applyFill="1" applyBorder="1" applyAlignment="1"/>
    <xf numFmtId="43" fontId="15" fillId="4" borderId="17" xfId="1" applyFont="1" applyFill="1" applyBorder="1" applyAlignment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164" fontId="19" fillId="0" borderId="16" xfId="0" applyNumberFormat="1" applyFont="1" applyFill="1" applyBorder="1" applyAlignment="1">
      <alignment horizontal="left" wrapText="1" indent="3"/>
    </xf>
    <xf numFmtId="43" fontId="12" fillId="0" borderId="15" xfId="1" applyFont="1" applyFill="1" applyBorder="1" applyAlignment="1"/>
    <xf numFmtId="43" fontId="12" fillId="0" borderId="17" xfId="1" applyFont="1" applyFill="1" applyBorder="1" applyAlignment="1"/>
    <xf numFmtId="0" fontId="0" fillId="0" borderId="0" xfId="0" applyFont="1"/>
    <xf numFmtId="0" fontId="20" fillId="0" borderId="0" xfId="0" applyFont="1" applyAlignment="1">
      <alignment horizontal="left"/>
    </xf>
    <xf numFmtId="164" fontId="15" fillId="3" borderId="18" xfId="0" applyNumberFormat="1" applyFont="1" applyFill="1" applyBorder="1" applyAlignment="1">
      <alignment horizontal="left" wrapText="1" indent="1"/>
    </xf>
    <xf numFmtId="43" fontId="15" fillId="3" borderId="19" xfId="1" applyFont="1" applyFill="1" applyBorder="1" applyAlignment="1"/>
    <xf numFmtId="43" fontId="15" fillId="3" borderId="20" xfId="1" applyFont="1" applyFill="1" applyBorder="1" applyAlignment="1"/>
    <xf numFmtId="0" fontId="21" fillId="0" borderId="0" xfId="0" applyFont="1" applyAlignment="1">
      <alignment horizontal="left"/>
    </xf>
    <xf numFmtId="0" fontId="19" fillId="0" borderId="0" xfId="0" applyFont="1" applyFill="1" applyBorder="1" applyAlignment="1"/>
    <xf numFmtId="0" fontId="22" fillId="0" borderId="0" xfId="0" applyFont="1" applyAlignment="1">
      <alignment horizontal="left"/>
    </xf>
    <xf numFmtId="43" fontId="23" fillId="0" borderId="0" xfId="1" applyFont="1"/>
    <xf numFmtId="0" fontId="24" fillId="0" borderId="0" xfId="0" applyFont="1" applyAlignment="1"/>
    <xf numFmtId="43" fontId="19" fillId="0" borderId="0" xfId="0" applyNumberFormat="1" applyFont="1" applyFill="1" applyAlignment="1"/>
    <xf numFmtId="43" fontId="23" fillId="0" borderId="0" xfId="1" applyFont="1" applyFill="1"/>
    <xf numFmtId="0" fontId="24" fillId="0" borderId="0" xfId="0" applyFont="1" applyFill="1" applyAlignment="1"/>
    <xf numFmtId="0" fontId="24" fillId="0" borderId="0" xfId="2" applyFont="1" applyFill="1"/>
    <xf numFmtId="0" fontId="25" fillId="0" borderId="0" xfId="0" applyFont="1" applyFill="1" applyAlignment="1"/>
    <xf numFmtId="43" fontId="15" fillId="0" borderId="0" xfId="1" applyFont="1" applyFill="1"/>
    <xf numFmtId="17" fontId="25" fillId="0" borderId="0" xfId="0" applyNumberFormat="1" applyFont="1" applyFill="1" applyAlignment="1">
      <alignment horizontal="left"/>
    </xf>
    <xf numFmtId="43" fontId="26" fillId="0" borderId="0" xfId="1" applyFont="1" applyFill="1"/>
  </cellXfs>
  <cellStyles count="25">
    <cellStyle name="Millares" xfId="1" builtinId="3"/>
    <cellStyle name="Millares 2" xfId="3"/>
    <cellStyle name="Millares 2 2" xfId="4"/>
    <cellStyle name="Millares 2 3" xfId="5"/>
    <cellStyle name="Millares 2 6" xfId="6"/>
    <cellStyle name="Millares 3" xfId="7"/>
    <cellStyle name="Millares 3 2" xfId="8"/>
    <cellStyle name="Millares 4" xfId="9"/>
    <cellStyle name="Millares 5" xfId="10"/>
    <cellStyle name="Millares 6" xfId="11"/>
    <cellStyle name="Millares 7" xfId="12"/>
    <cellStyle name="Millares 8" xfId="13"/>
    <cellStyle name="Normal" xfId="0" builtinId="0"/>
    <cellStyle name="Normal 10" xfId="14"/>
    <cellStyle name="Normal 2" xfId="15"/>
    <cellStyle name="Normal 2 2" xfId="16"/>
    <cellStyle name="Normal 2 3" xfId="17"/>
    <cellStyle name="Normal 3" xfId="18"/>
    <cellStyle name="Normal 4" xfId="19"/>
    <cellStyle name="Normal 5" xfId="20"/>
    <cellStyle name="Normal 6" xfId="21"/>
    <cellStyle name="Normal 7" xfId="22"/>
    <cellStyle name="Normal 7 2" xfId="23"/>
    <cellStyle name="Normal 8" xfId="2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140277</xdr:colOff>
      <xdr:row>0</xdr:row>
      <xdr:rowOff>38100</xdr:rowOff>
    </xdr:from>
    <xdr:to>
      <xdr:col>8</xdr:col>
      <xdr:colOff>1076902</xdr:colOff>
      <xdr:row>4</xdr:row>
      <xdr:rowOff>137160</xdr:rowOff>
    </xdr:to>
    <xdr:pic>
      <xdr:nvPicPr>
        <xdr:cNvPr id="2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30" t="5493" r="6421" b="84080"/>
        <a:stretch/>
      </xdr:blipFill>
      <xdr:spPr bwMode="auto">
        <a:xfrm>
          <a:off x="9160452" y="38100"/>
          <a:ext cx="210820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99060</xdr:colOff>
      <xdr:row>0</xdr:row>
      <xdr:rowOff>29786</xdr:rowOff>
    </xdr:from>
    <xdr:to>
      <xdr:col>2</xdr:col>
      <xdr:colOff>769620</xdr:colOff>
      <xdr:row>4</xdr:row>
      <xdr:rowOff>128846</xdr:rowOff>
    </xdr:to>
    <xdr:pic>
      <xdr:nvPicPr>
        <xdr:cNvPr id="3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76" t="5714" r="81293" b="84833"/>
        <a:stretch/>
      </xdr:blipFill>
      <xdr:spPr bwMode="auto">
        <a:xfrm>
          <a:off x="689610" y="29786"/>
          <a:ext cx="67056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53"/>
  <sheetViews>
    <sheetView showGridLines="0" tabSelected="1" topLeftCell="A28" zoomScaleNormal="100" workbookViewId="0">
      <selection activeCell="C46" sqref="C1:I46"/>
    </sheetView>
  </sheetViews>
  <sheetFormatPr baseColWidth="10" defaultColWidth="11" defaultRowHeight="14.25"/>
  <cols>
    <col min="1" max="1" width="3.375" style="4" customWidth="1"/>
    <col min="2" max="2" width="4.375" style="4" customWidth="1"/>
    <col min="3" max="3" width="49.125" style="50" bestFit="1" customWidth="1"/>
    <col min="4" max="9" width="15.375" style="49" customWidth="1"/>
  </cols>
  <sheetData>
    <row r="1" spans="1:12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>
      <c r="A3" s="1"/>
      <c r="B3" s="1"/>
      <c r="C3" s="2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3"/>
    </row>
    <row r="5" spans="1:12">
      <c r="A5" s="1"/>
      <c r="B5" s="1"/>
      <c r="C5" s="2"/>
      <c r="D5" s="3"/>
      <c r="E5" s="3"/>
      <c r="F5" s="3"/>
      <c r="G5" s="3"/>
      <c r="H5" s="3"/>
      <c r="I5" s="3"/>
      <c r="J5" s="3"/>
      <c r="K5" s="3"/>
      <c r="L5" s="3"/>
    </row>
    <row r="6" spans="1:12">
      <c r="C6" s="5" t="s">
        <v>0</v>
      </c>
      <c r="D6" s="6"/>
      <c r="E6" s="6"/>
      <c r="F6" s="6"/>
      <c r="G6" s="6"/>
      <c r="H6" s="6"/>
      <c r="I6" s="7"/>
    </row>
    <row r="7" spans="1:12">
      <c r="C7" s="8" t="s">
        <v>1</v>
      </c>
      <c r="D7" s="9"/>
      <c r="E7" s="9"/>
      <c r="F7" s="9"/>
      <c r="G7" s="9"/>
      <c r="H7" s="9"/>
      <c r="I7" s="10"/>
    </row>
    <row r="8" spans="1:12">
      <c r="C8" s="11" t="s">
        <v>2</v>
      </c>
      <c r="D8" s="12"/>
      <c r="E8" s="12"/>
      <c r="F8" s="12"/>
      <c r="G8" s="12"/>
      <c r="H8" s="12"/>
      <c r="I8" s="13"/>
    </row>
    <row r="9" spans="1:12">
      <c r="A9" s="14"/>
      <c r="C9" s="15" t="s">
        <v>45</v>
      </c>
      <c r="D9" s="12"/>
      <c r="E9" s="12"/>
      <c r="F9" s="12"/>
      <c r="G9" s="12"/>
      <c r="H9" s="12"/>
      <c r="I9" s="13"/>
    </row>
    <row r="10" spans="1:12">
      <c r="A10" s="16"/>
      <c r="B10" s="16"/>
      <c r="C10" s="17" t="s">
        <v>3</v>
      </c>
      <c r="D10" s="18"/>
      <c r="E10" s="18"/>
      <c r="F10" s="18"/>
      <c r="G10" s="18"/>
      <c r="H10" s="18"/>
      <c r="I10" s="19"/>
    </row>
    <row r="11" spans="1:12">
      <c r="A11" s="16"/>
      <c r="B11" s="16"/>
      <c r="C11" s="20" t="s">
        <v>4</v>
      </c>
      <c r="D11" s="21" t="s">
        <v>5</v>
      </c>
      <c r="E11" s="22"/>
      <c r="F11" s="22"/>
      <c r="G11" s="22"/>
      <c r="H11" s="23"/>
      <c r="I11" s="24" t="s">
        <v>6</v>
      </c>
    </row>
    <row r="12" spans="1:12" s="29" customFormat="1" ht="33" customHeight="1">
      <c r="A12" s="25"/>
      <c r="B12" s="25"/>
      <c r="C12" s="26"/>
      <c r="D12" s="27" t="s">
        <v>7</v>
      </c>
      <c r="E12" s="27" t="s">
        <v>8</v>
      </c>
      <c r="F12" s="27" t="s">
        <v>9</v>
      </c>
      <c r="G12" s="27" t="s">
        <v>10</v>
      </c>
      <c r="H12" s="27" t="s">
        <v>11</v>
      </c>
      <c r="I12" s="28"/>
    </row>
    <row r="13" spans="1:12" s="35" customFormat="1" ht="15">
      <c r="A13" s="30"/>
      <c r="B13" s="31"/>
      <c r="C13" s="32" t="s">
        <v>12</v>
      </c>
      <c r="D13" s="33">
        <f>SUM(D14:D21)</f>
        <v>12959482898</v>
      </c>
      <c r="E13" s="33">
        <f t="shared" ref="E13:I13" si="0">SUM(E14:E21)</f>
        <v>-853298187.76999044</v>
      </c>
      <c r="F13" s="33">
        <f t="shared" si="0"/>
        <v>12106184710.230011</v>
      </c>
      <c r="G13" s="33">
        <f t="shared" si="0"/>
        <v>12077863789.170012</v>
      </c>
      <c r="H13" s="33">
        <f t="shared" si="0"/>
        <v>11750278980.090012</v>
      </c>
      <c r="I13" s="34">
        <f t="shared" si="0"/>
        <v>28320921.059998989</v>
      </c>
    </row>
    <row r="14" spans="1:12" s="41" customFormat="1">
      <c r="A14" s="36"/>
      <c r="B14" s="37"/>
      <c r="C14" s="38" t="s">
        <v>13</v>
      </c>
      <c r="D14" s="39">
        <v>731553305</v>
      </c>
      <c r="E14" s="39">
        <f>F14-D14</f>
        <v>8789680.8999999762</v>
      </c>
      <c r="F14" s="39">
        <v>740342985.89999998</v>
      </c>
      <c r="G14" s="39">
        <v>740342985.89999998</v>
      </c>
      <c r="H14" s="39">
        <v>717438744.63999999</v>
      </c>
      <c r="I14" s="40">
        <v>0</v>
      </c>
    </row>
    <row r="15" spans="1:12" s="41" customFormat="1">
      <c r="A15" s="36"/>
      <c r="B15" s="37"/>
      <c r="C15" s="38" t="s">
        <v>14</v>
      </c>
      <c r="D15" s="39">
        <v>2637768319</v>
      </c>
      <c r="E15" s="39">
        <f t="shared" ref="E15:E39" si="1">F15-D15</f>
        <v>135537190.02999973</v>
      </c>
      <c r="F15" s="39">
        <v>2773305509.0299997</v>
      </c>
      <c r="G15" s="39">
        <v>2773305445.4299998</v>
      </c>
      <c r="H15" s="39">
        <v>2705359973.9499998</v>
      </c>
      <c r="I15" s="40">
        <v>63.599999904632568</v>
      </c>
    </row>
    <row r="16" spans="1:12" s="41" customFormat="1">
      <c r="A16" s="36"/>
      <c r="B16" s="37"/>
      <c r="C16" s="38" t="s">
        <v>15</v>
      </c>
      <c r="D16" s="39">
        <v>1051171282</v>
      </c>
      <c r="E16" s="39">
        <f t="shared" si="1"/>
        <v>261943231.51999879</v>
      </c>
      <c r="F16" s="39">
        <v>1313114513.5199988</v>
      </c>
      <c r="G16" s="39">
        <v>1311016205.7099988</v>
      </c>
      <c r="H16" s="39">
        <v>1243815709.6099992</v>
      </c>
      <c r="I16" s="40">
        <v>2098307.8099998832</v>
      </c>
    </row>
    <row r="17" spans="1:9" s="41" customFormat="1">
      <c r="A17" s="36"/>
      <c r="B17" s="37"/>
      <c r="C17" s="38" t="s">
        <v>16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40">
        <v>0</v>
      </c>
    </row>
    <row r="18" spans="1:9" s="41" customFormat="1">
      <c r="A18" s="36"/>
      <c r="B18" s="37"/>
      <c r="C18" s="38" t="s">
        <v>17</v>
      </c>
      <c r="D18" s="39">
        <v>4144374322</v>
      </c>
      <c r="E18" s="39">
        <f t="shared" si="1"/>
        <v>-2774457833.6699982</v>
      </c>
      <c r="F18" s="39">
        <v>1369916488.3300021</v>
      </c>
      <c r="G18" s="39">
        <v>1368247611.0500023</v>
      </c>
      <c r="H18" s="39">
        <v>1340846866.5800025</v>
      </c>
      <c r="I18" s="40">
        <v>1668877.279999733</v>
      </c>
    </row>
    <row r="19" spans="1:9" s="41" customFormat="1">
      <c r="A19" s="36"/>
      <c r="B19" s="37"/>
      <c r="C19" s="38" t="s">
        <v>18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40">
        <v>0</v>
      </c>
    </row>
    <row r="20" spans="1:9" s="41" customFormat="1">
      <c r="A20" s="36"/>
      <c r="B20" s="37"/>
      <c r="C20" s="38" t="s">
        <v>19</v>
      </c>
      <c r="D20" s="39">
        <v>3654073608</v>
      </c>
      <c r="E20" s="39">
        <f t="shared" si="1"/>
        <v>1186406441.9300089</v>
      </c>
      <c r="F20" s="39">
        <v>4840480049.9300089</v>
      </c>
      <c r="G20" s="39">
        <v>4815926377.56001</v>
      </c>
      <c r="H20" s="39">
        <v>4722973776.2000093</v>
      </c>
      <c r="I20" s="40">
        <v>24553672.369999468</v>
      </c>
    </row>
    <row r="21" spans="1:9" s="41" customFormat="1">
      <c r="A21" s="36"/>
      <c r="B21" s="37"/>
      <c r="C21" s="38" t="s">
        <v>20</v>
      </c>
      <c r="D21" s="39">
        <v>740542062</v>
      </c>
      <c r="E21" s="39">
        <f t="shared" si="1"/>
        <v>328483101.52000046</v>
      </c>
      <c r="F21" s="39">
        <v>1069025163.5200005</v>
      </c>
      <c r="G21" s="39">
        <v>1069025163.5200005</v>
      </c>
      <c r="H21" s="39">
        <v>1019843909.1100014</v>
      </c>
      <c r="I21" s="40">
        <v>0</v>
      </c>
    </row>
    <row r="22" spans="1:9" s="35" customFormat="1" ht="15">
      <c r="A22" s="30"/>
      <c r="B22" s="31"/>
      <c r="C22" s="32" t="s">
        <v>21</v>
      </c>
      <c r="D22" s="33">
        <f>SUM(D23:D29)</f>
        <v>21087106933</v>
      </c>
      <c r="E22" s="33">
        <f t="shared" ref="E22:I22" si="2">SUM(E23:E29)</f>
        <v>3222538673.2999983</v>
      </c>
      <c r="F22" s="33">
        <f t="shared" si="2"/>
        <v>24309645606.300003</v>
      </c>
      <c r="G22" s="33">
        <f t="shared" si="2"/>
        <v>23155513003.310001</v>
      </c>
      <c r="H22" s="33">
        <f t="shared" si="2"/>
        <v>22447486894.07</v>
      </c>
      <c r="I22" s="34">
        <f t="shared" si="2"/>
        <v>1154132602.9899986</v>
      </c>
    </row>
    <row r="23" spans="1:9" s="41" customFormat="1">
      <c r="A23" s="36"/>
      <c r="B23" s="37"/>
      <c r="C23" s="38" t="s">
        <v>22</v>
      </c>
      <c r="D23" s="39">
        <v>167295029</v>
      </c>
      <c r="E23" s="39">
        <f t="shared" si="1"/>
        <v>735581393.37000108</v>
      </c>
      <c r="F23" s="39">
        <v>902876422.37000108</v>
      </c>
      <c r="G23" s="39">
        <v>902876422.37000108</v>
      </c>
      <c r="H23" s="39">
        <v>818033989.61000144</v>
      </c>
      <c r="I23" s="40">
        <v>0</v>
      </c>
    </row>
    <row r="24" spans="1:9" s="41" customFormat="1">
      <c r="A24" s="36"/>
      <c r="B24" s="37"/>
      <c r="C24" s="38" t="s">
        <v>23</v>
      </c>
      <c r="D24" s="39">
        <v>114156355</v>
      </c>
      <c r="E24" s="39">
        <f t="shared" si="1"/>
        <v>1744646577.5099993</v>
      </c>
      <c r="F24" s="39">
        <v>1858802932.5099993</v>
      </c>
      <c r="G24" s="39">
        <v>1436534113.4199998</v>
      </c>
      <c r="H24" s="39">
        <v>1169630841.3899992</v>
      </c>
      <c r="I24" s="40">
        <v>422268819.08999944</v>
      </c>
    </row>
    <row r="25" spans="1:9" s="41" customFormat="1">
      <c r="A25" s="36"/>
      <c r="B25" s="37"/>
      <c r="C25" s="38" t="s">
        <v>24</v>
      </c>
      <c r="D25" s="39">
        <v>5480592763</v>
      </c>
      <c r="E25" s="39">
        <f t="shared" si="1"/>
        <v>-489569912.59999847</v>
      </c>
      <c r="F25" s="39">
        <v>4991022850.4000015</v>
      </c>
      <c r="G25" s="39">
        <v>4988541948.7400017</v>
      </c>
      <c r="H25" s="39">
        <v>4842036747.1300011</v>
      </c>
      <c r="I25" s="40">
        <v>2480901.6599998474</v>
      </c>
    </row>
    <row r="26" spans="1:9" s="41" customFormat="1">
      <c r="A26" s="36"/>
      <c r="B26" s="37"/>
      <c r="C26" s="38" t="s">
        <v>25</v>
      </c>
      <c r="D26" s="39">
        <v>394263932</v>
      </c>
      <c r="E26" s="39">
        <f t="shared" si="1"/>
        <v>229870444.56000018</v>
      </c>
      <c r="F26" s="39">
        <v>624134376.56000018</v>
      </c>
      <c r="G26" s="39">
        <v>624134376.56000018</v>
      </c>
      <c r="H26" s="39">
        <v>615288498.47000015</v>
      </c>
      <c r="I26" s="40">
        <v>0</v>
      </c>
    </row>
    <row r="27" spans="1:9" s="41" customFormat="1">
      <c r="A27" s="36"/>
      <c r="B27" s="37"/>
      <c r="C27" s="38" t="s">
        <v>26</v>
      </c>
      <c r="D27" s="39">
        <v>11990151911</v>
      </c>
      <c r="E27" s="39">
        <f t="shared" si="1"/>
        <v>1144270641.1699982</v>
      </c>
      <c r="F27" s="39">
        <v>13134422552.169998</v>
      </c>
      <c r="G27" s="39">
        <v>12405149129.41</v>
      </c>
      <c r="H27" s="39">
        <v>12263878624.909998</v>
      </c>
      <c r="I27" s="40">
        <v>729273422.75999928</v>
      </c>
    </row>
    <row r="28" spans="1:9" s="41" customFormat="1">
      <c r="A28" s="36"/>
      <c r="B28" s="37"/>
      <c r="C28" s="38" t="s">
        <v>27</v>
      </c>
      <c r="D28" s="39">
        <v>1459842261</v>
      </c>
      <c r="E28" s="39">
        <f t="shared" si="1"/>
        <v>-20058957.099999666</v>
      </c>
      <c r="F28" s="39">
        <v>1439783303.9000003</v>
      </c>
      <c r="G28" s="39">
        <v>1439783303.9000003</v>
      </c>
      <c r="H28" s="39">
        <v>1425497805.8100011</v>
      </c>
      <c r="I28" s="40">
        <v>0</v>
      </c>
    </row>
    <row r="29" spans="1:9" s="41" customFormat="1">
      <c r="A29" s="36"/>
      <c r="B29" s="37"/>
      <c r="C29" s="38" t="s">
        <v>28</v>
      </c>
      <c r="D29" s="39">
        <v>1480804682</v>
      </c>
      <c r="E29" s="39">
        <f t="shared" si="1"/>
        <v>-122201513.61000228</v>
      </c>
      <c r="F29" s="39">
        <v>1358603168.3899977</v>
      </c>
      <c r="G29" s="39">
        <v>1358493708.9099977</v>
      </c>
      <c r="H29" s="39">
        <v>1313120386.7499993</v>
      </c>
      <c r="I29" s="40">
        <v>109459.48000001907</v>
      </c>
    </row>
    <row r="30" spans="1:9" s="35" customFormat="1" ht="15">
      <c r="A30" s="30"/>
      <c r="B30" s="31"/>
      <c r="C30" s="32" t="s">
        <v>29</v>
      </c>
      <c r="D30" s="33">
        <f>SUM(D31:D39)</f>
        <v>2407064330</v>
      </c>
      <c r="E30" s="33">
        <f t="shared" ref="E30:I30" si="3">SUM(E31:E39)</f>
        <v>-105483527.20000066</v>
      </c>
      <c r="F30" s="33">
        <f t="shared" si="3"/>
        <v>2301580802.7999992</v>
      </c>
      <c r="G30" s="33">
        <f t="shared" si="3"/>
        <v>2301580802.7999992</v>
      </c>
      <c r="H30" s="33">
        <f t="shared" si="3"/>
        <v>2221352023.3499999</v>
      </c>
      <c r="I30" s="34">
        <f t="shared" si="3"/>
        <v>0</v>
      </c>
    </row>
    <row r="31" spans="1:9" s="41" customFormat="1">
      <c r="A31" s="36"/>
      <c r="B31" s="37"/>
      <c r="C31" s="38" t="s">
        <v>30</v>
      </c>
      <c r="D31" s="39">
        <v>296030863</v>
      </c>
      <c r="E31" s="39">
        <f t="shared" si="1"/>
        <v>89821509.969999433</v>
      </c>
      <c r="F31" s="39">
        <v>385852372.96999943</v>
      </c>
      <c r="G31" s="39">
        <v>385852372.96999943</v>
      </c>
      <c r="H31" s="39">
        <v>375997997.92999947</v>
      </c>
      <c r="I31" s="40">
        <v>0</v>
      </c>
    </row>
    <row r="32" spans="1:9" s="41" customFormat="1">
      <c r="A32" s="36"/>
      <c r="B32" s="37"/>
      <c r="C32" s="38" t="s">
        <v>31</v>
      </c>
      <c r="D32" s="39">
        <v>293401372</v>
      </c>
      <c r="E32" s="39">
        <f t="shared" si="1"/>
        <v>1649325.5499997735</v>
      </c>
      <c r="F32" s="39">
        <v>295050697.54999977</v>
      </c>
      <c r="G32" s="39">
        <v>295050697.54999977</v>
      </c>
      <c r="H32" s="39">
        <v>287877538.49999988</v>
      </c>
      <c r="I32" s="40">
        <v>0</v>
      </c>
    </row>
    <row r="33" spans="1:9" s="41" customFormat="1">
      <c r="A33" s="36"/>
      <c r="B33" s="37"/>
      <c r="C33" s="38" t="s">
        <v>32</v>
      </c>
      <c r="D33" s="39">
        <v>0</v>
      </c>
      <c r="E33" s="39">
        <f t="shared" si="1"/>
        <v>0</v>
      </c>
      <c r="F33" s="39">
        <v>0</v>
      </c>
      <c r="G33" s="39">
        <v>0</v>
      </c>
      <c r="H33" s="39">
        <v>0</v>
      </c>
      <c r="I33" s="40">
        <v>0</v>
      </c>
    </row>
    <row r="34" spans="1:9" s="41" customFormat="1">
      <c r="A34" s="36"/>
      <c r="B34" s="37"/>
      <c r="C34" s="38" t="s">
        <v>33</v>
      </c>
      <c r="D34" s="39">
        <v>0</v>
      </c>
      <c r="E34" s="39">
        <f t="shared" si="1"/>
        <v>0</v>
      </c>
      <c r="F34" s="39">
        <v>0</v>
      </c>
      <c r="G34" s="39">
        <v>0</v>
      </c>
      <c r="H34" s="39">
        <v>0</v>
      </c>
      <c r="I34" s="40">
        <v>0</v>
      </c>
    </row>
    <row r="35" spans="1:9" s="41" customFormat="1">
      <c r="A35" s="36"/>
      <c r="B35" s="37"/>
      <c r="C35" s="38" t="s">
        <v>34</v>
      </c>
      <c r="D35" s="39">
        <v>924418557</v>
      </c>
      <c r="E35" s="39">
        <f t="shared" si="1"/>
        <v>-637956265.26000047</v>
      </c>
      <c r="F35" s="39">
        <v>286462291.73999959</v>
      </c>
      <c r="G35" s="39">
        <v>286462291.73999959</v>
      </c>
      <c r="H35" s="39">
        <v>263868724.19999966</v>
      </c>
      <c r="I35" s="40">
        <v>0</v>
      </c>
    </row>
    <row r="36" spans="1:9" s="41" customFormat="1">
      <c r="A36" s="36"/>
      <c r="B36" s="37"/>
      <c r="C36" s="38" t="s">
        <v>35</v>
      </c>
      <c r="D36" s="39">
        <v>0</v>
      </c>
      <c r="E36" s="39">
        <f t="shared" si="1"/>
        <v>0</v>
      </c>
      <c r="F36" s="39">
        <v>0</v>
      </c>
      <c r="G36" s="39">
        <v>0</v>
      </c>
      <c r="H36" s="39">
        <v>0</v>
      </c>
      <c r="I36" s="40">
        <v>0</v>
      </c>
    </row>
    <row r="37" spans="1:9" s="41" customFormat="1">
      <c r="A37" s="36"/>
      <c r="B37" s="37"/>
      <c r="C37" s="38" t="s">
        <v>36</v>
      </c>
      <c r="D37" s="39">
        <v>824346338</v>
      </c>
      <c r="E37" s="39">
        <f t="shared" si="1"/>
        <v>381365674.16000056</v>
      </c>
      <c r="F37" s="39">
        <v>1205712012.1600006</v>
      </c>
      <c r="G37" s="39">
        <v>1205712012.1600006</v>
      </c>
      <c r="H37" s="39">
        <v>1166280290.3200006</v>
      </c>
      <c r="I37" s="40">
        <v>0</v>
      </c>
    </row>
    <row r="38" spans="1:9" s="41" customFormat="1">
      <c r="A38" s="36"/>
      <c r="B38" s="37"/>
      <c r="C38" s="38" t="s">
        <v>37</v>
      </c>
      <c r="D38" s="39">
        <v>68867200</v>
      </c>
      <c r="E38" s="39">
        <f t="shared" si="1"/>
        <v>59636228.37999998</v>
      </c>
      <c r="F38" s="39">
        <v>128503428.37999998</v>
      </c>
      <c r="G38" s="39">
        <v>128503428.37999998</v>
      </c>
      <c r="H38" s="39">
        <v>127327472.39999998</v>
      </c>
      <c r="I38" s="40">
        <v>0</v>
      </c>
    </row>
    <row r="39" spans="1:9" s="41" customFormat="1">
      <c r="A39" s="36"/>
      <c r="B39" s="37"/>
      <c r="C39" s="38" t="s">
        <v>38</v>
      </c>
      <c r="D39" s="39">
        <v>0</v>
      </c>
      <c r="E39" s="39">
        <f t="shared" si="1"/>
        <v>0</v>
      </c>
      <c r="F39" s="39">
        <v>0</v>
      </c>
      <c r="G39" s="39">
        <v>0</v>
      </c>
      <c r="H39" s="39">
        <v>0</v>
      </c>
      <c r="I39" s="40">
        <v>0</v>
      </c>
    </row>
    <row r="40" spans="1:9" s="35" customFormat="1" ht="15">
      <c r="A40" s="30"/>
      <c r="B40" s="31"/>
      <c r="C40" s="32" t="s">
        <v>39</v>
      </c>
      <c r="D40" s="33">
        <f t="shared" ref="D40:I40" si="4">SUM(D41:D44)</f>
        <v>10898949363</v>
      </c>
      <c r="E40" s="33">
        <f t="shared" si="4"/>
        <v>19081488393.259998</v>
      </c>
      <c r="F40" s="33">
        <f t="shared" si="4"/>
        <v>29980437756.259998</v>
      </c>
      <c r="G40" s="33">
        <f t="shared" si="4"/>
        <v>29980437756.259998</v>
      </c>
      <c r="H40" s="33">
        <f t="shared" si="4"/>
        <v>29980437756.259998</v>
      </c>
      <c r="I40" s="34">
        <f t="shared" si="4"/>
        <v>0</v>
      </c>
    </row>
    <row r="41" spans="1:9" s="35" customFormat="1" ht="15">
      <c r="A41" s="36"/>
      <c r="B41" s="37"/>
      <c r="C41" s="38" t="s">
        <v>40</v>
      </c>
      <c r="D41" s="39">
        <v>2483817329</v>
      </c>
      <c r="E41" s="39">
        <v>19484643477.889999</v>
      </c>
      <c r="F41" s="39">
        <v>21968460806.889999</v>
      </c>
      <c r="G41" s="39">
        <v>21968460806.889999</v>
      </c>
      <c r="H41" s="39">
        <v>21968460806.889999</v>
      </c>
      <c r="I41" s="40">
        <v>0</v>
      </c>
    </row>
    <row r="42" spans="1:9" s="35" customFormat="1" ht="26.25">
      <c r="A42" s="36"/>
      <c r="B42" s="37"/>
      <c r="C42" s="38" t="s">
        <v>41</v>
      </c>
      <c r="D42" s="39">
        <v>7715132034</v>
      </c>
      <c r="E42" s="39">
        <v>92668928.300000012</v>
      </c>
      <c r="F42" s="39">
        <v>7807800962.3000002</v>
      </c>
      <c r="G42" s="39">
        <v>7807800962.3000002</v>
      </c>
      <c r="H42" s="39">
        <v>7807800962.3000002</v>
      </c>
      <c r="I42" s="40">
        <v>0</v>
      </c>
    </row>
    <row r="43" spans="1:9" s="35" customFormat="1" ht="15">
      <c r="A43" s="36"/>
      <c r="B43" s="37"/>
      <c r="C43" s="38" t="s">
        <v>42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40">
        <v>0</v>
      </c>
    </row>
    <row r="44" spans="1:9" s="35" customFormat="1" ht="15">
      <c r="A44" s="36"/>
      <c r="B44" s="37"/>
      <c r="C44" s="38" t="s">
        <v>43</v>
      </c>
      <c r="D44" s="39">
        <v>700000000</v>
      </c>
      <c r="E44" s="39">
        <v>-495824012.93000001</v>
      </c>
      <c r="F44" s="39">
        <v>204175987.06999999</v>
      </c>
      <c r="G44" s="39">
        <v>204175987.06999999</v>
      </c>
      <c r="H44" s="39">
        <v>204175987.06999999</v>
      </c>
      <c r="I44" s="40">
        <v>0</v>
      </c>
    </row>
    <row r="45" spans="1:9" s="35" customFormat="1" ht="19.899999999999999" customHeight="1">
      <c r="A45" s="42"/>
      <c r="B45" s="42"/>
      <c r="C45" s="43" t="s">
        <v>44</v>
      </c>
      <c r="D45" s="44">
        <f t="shared" ref="D45:I45" si="5">D13+D22+D30+D40</f>
        <v>47352603524</v>
      </c>
      <c r="E45" s="44">
        <f t="shared" si="5"/>
        <v>21345245351.590004</v>
      </c>
      <c r="F45" s="44">
        <f t="shared" si="5"/>
        <v>68697848875.590012</v>
      </c>
      <c r="G45" s="44">
        <f t="shared" si="5"/>
        <v>67515395351.540009</v>
      </c>
      <c r="H45" s="44">
        <f t="shared" si="5"/>
        <v>66399555653.770004</v>
      </c>
      <c r="I45" s="45">
        <f t="shared" si="5"/>
        <v>1182453524.0499976</v>
      </c>
    </row>
    <row r="46" spans="1:9" ht="15">
      <c r="A46" s="46"/>
      <c r="B46" s="46"/>
      <c r="C46" s="47"/>
      <c r="D46" s="47"/>
      <c r="E46" s="47"/>
      <c r="F46" s="47"/>
      <c r="G46" s="47"/>
      <c r="H46" s="47"/>
      <c r="I46" s="47"/>
    </row>
    <row r="47" spans="1:9" ht="15">
      <c r="A47" s="46"/>
      <c r="B47" s="48"/>
      <c r="C47" s="51"/>
      <c r="D47" s="52"/>
      <c r="E47" s="52"/>
      <c r="F47" s="52"/>
      <c r="G47" s="52"/>
      <c r="H47" s="52"/>
      <c r="I47" s="52"/>
    </row>
    <row r="48" spans="1:9" ht="15">
      <c r="A48" s="46"/>
      <c r="B48" s="48"/>
      <c r="C48" s="53"/>
      <c r="D48" s="52"/>
      <c r="E48" s="52"/>
      <c r="F48" s="52"/>
      <c r="G48" s="52"/>
      <c r="H48" s="52"/>
      <c r="I48" s="52"/>
    </row>
    <row r="49" spans="1:9" ht="15">
      <c r="A49" s="46"/>
      <c r="B49" s="46"/>
      <c r="C49" s="54"/>
      <c r="D49" s="52"/>
      <c r="E49" s="52"/>
      <c r="F49" s="52"/>
      <c r="G49" s="52"/>
      <c r="H49" s="52"/>
      <c r="I49" s="52"/>
    </row>
    <row r="50" spans="1:9" ht="23.25">
      <c r="C50" s="55"/>
      <c r="D50" s="56"/>
      <c r="E50" s="56"/>
      <c r="F50" s="56"/>
      <c r="G50" s="56"/>
      <c r="H50" s="56"/>
      <c r="I50" s="56"/>
    </row>
    <row r="51" spans="1:9" ht="23.25">
      <c r="C51" s="57"/>
      <c r="D51" s="58"/>
      <c r="E51" s="58"/>
      <c r="F51" s="58"/>
      <c r="G51" s="58"/>
      <c r="H51" s="58"/>
      <c r="I51" s="58"/>
    </row>
    <row r="52" spans="1:9">
      <c r="C52" s="53"/>
      <c r="D52" s="52"/>
      <c r="E52" s="52"/>
      <c r="F52" s="52"/>
      <c r="G52" s="52"/>
      <c r="H52" s="52"/>
      <c r="I52" s="52"/>
    </row>
    <row r="53" spans="1:9">
      <c r="C53" s="53"/>
      <c r="D53" s="52"/>
      <c r="E53" s="52"/>
      <c r="F53" s="52"/>
      <c r="G53" s="52"/>
      <c r="H53" s="52"/>
      <c r="I53" s="52"/>
    </row>
  </sheetData>
  <mergeCells count="9">
    <mergeCell ref="C46:I46"/>
    <mergeCell ref="C6:I6"/>
    <mergeCell ref="C7:I7"/>
    <mergeCell ref="C8:I8"/>
    <mergeCell ref="C9:I9"/>
    <mergeCell ref="C10:I10"/>
    <mergeCell ref="C11:C12"/>
    <mergeCell ref="D11:H11"/>
    <mergeCell ref="I11:I12"/>
  </mergeCells>
  <printOptions horizontalCentered="1"/>
  <pageMargins left="0" right="0" top="0.55118110236220474" bottom="0.74803149606299213" header="0.31496062992125984" footer="0.31496062992125984"/>
  <pageSetup scale="67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FUNCIONAL</vt:lpstr>
      <vt:lpstr>FUNCIONAL!Área_de_impresión</vt:lpstr>
      <vt:lpstr>FUNCIONAL!Títulos_a_imprimir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2025-04-05T00:24:06Z</dcterms:created>
  <dcterms:modified xsi:type="dcterms:W3CDTF">2025-04-05T00:26:09Z</dcterms:modified>
</cp:coreProperties>
</file>